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<sst xmlns="http://schemas.openxmlformats.org/spreadsheetml/2006/main" count="43" uniqueCount="43">
  <si>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Antal medlemmer</t>
  </si>
  <si>
    <t>Kontingent</t>
  </si>
  <si>
    <t>Indtægter</t>
  </si>
  <si>
    <t>Indtægter i alt</t>
  </si>
  <si>
    <t>Udgifter</t>
  </si>
  <si>
    <t>Tversted Turistforening</t>
  </si>
  <si>
    <t>Øvrige udgifter</t>
  </si>
  <si>
    <t>Udgifter i alt</t>
  </si>
  <si>
    <t>Resultat</t>
  </si>
  <si>
    <t>Balance pr. 31/12</t>
  </si>
  <si>
    <t>Aktiver</t>
  </si>
  <si>
    <t>Tilgodehavender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</si>
  <si>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</si>
  <si>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</si>
  <si>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</si>
  <si>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</si>
  <si>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</si>
  <si>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</si>
  <si>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Regnskab 2013</t>
  </si>
  <si>
    <t>Budget 2014</t>
  </si>
  <si>
    <t xml:space="preserve">Medlemskontingent </t>
  </si>
  <si>
    <t>Renter af indestående Spar Nord</t>
  </si>
  <si>
    <t>Reparation af Gøgevej</t>
  </si>
  <si>
    <t>Danmarks Naturfredningsforening</t>
  </si>
  <si>
    <t>Generalforsamlings spisning</t>
  </si>
  <si>
    <t>Generalforsamling andet</t>
  </si>
  <si>
    <t>Møde m. Vesterklit og best.møder</t>
  </si>
  <si>
    <t>Hjemmeside</t>
  </si>
  <si>
    <t>Gaver</t>
  </si>
  <si>
    <t>Kontorhold</t>
  </si>
  <si>
    <t>Gebyr</t>
  </si>
  <si>
    <t>Buskrydder</t>
  </si>
  <si>
    <t>Vejbidrag Vestre Klit 30 %</t>
  </si>
  <si>
    <t>Udlagt grus til stikveje</t>
  </si>
  <si>
    <t>Regnskab 2014</t>
  </si>
  <si>
    <t>Medlemmers indbetalinger</t>
  </si>
  <si>
    <t>grenafhentning/ Brandmateriel</t>
  </si>
  <si>
    <t>Rev. Budget 2015</t>
  </si>
  <si>
    <t>Bankindestående 31/12</t>
  </si>
  <si>
    <r>
      <t>Kontant indt. gen.forsam. (</t>
    </r>
    <r>
      <rPr>
        <sz val="11"/>
        <color indexed="10"/>
        <rFont val="Calibri"/>
        <family val="2"/>
      </rPr>
      <t>34/35 x75</t>
    </r>
    <r>
      <rPr>
        <sz val="11"/>
        <color theme="1"/>
        <rFont val="Calibri"/>
        <family val="2"/>
      </rPr>
      <t>)</t>
    </r>
  </si>
  <si>
    <r>
      <t xml:space="preserve">Fritidshuseejernes Landsforening </t>
    </r>
    <r>
      <rPr>
        <sz val="11"/>
        <color indexed="10"/>
        <rFont val="Calibri"/>
        <family val="2"/>
      </rPr>
      <t>(30/25)</t>
    </r>
  </si>
  <si>
    <t>Budget 2016</t>
  </si>
  <si>
    <t>Regnskab 2014 og budget 2015 + 2016 for Grundejerforeningen Vesterklit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</si>
</sst>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3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43" fontId="6" fillId="0" borderId="12" xfId="42" applyFont="1" applyBorder="1" applyAlignment="1">
      <alignment/>
    </xf>
    <xf numFmtId="43" fontId="0" fillId="0" borderId="12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4" xfId="42" applyFont="1" applyBorder="1" applyAlignment="1">
      <alignment/>
    </xf>
    <xf numFmtId="0" fontId="7" fillId="0" borderId="0" xfId="0" applyFont="1" applyAlignment="1">
      <alignment/>
    </xf>
    <xf numFmtId="43" fontId="7" fillId="0" borderId="12" xfId="42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3" xfId="42" applyFont="1" applyBorder="1" applyAlignment="1">
      <alignment/>
    </xf>
    <xf numFmtId="43" fontId="3" fillId="0" borderId="13" xfId="42" applyFont="1" applyBorder="1" applyAlignment="1">
      <alignment/>
    </xf>
    <xf numFmtId="43" fontId="9" fillId="0" borderId="15" xfId="42" applyFont="1" applyBorder="1" applyAlignment="1">
      <alignment/>
    </xf>
    <xf numFmtId="43" fontId="5" fillId="0" borderId="15" xfId="42" applyFont="1" applyBorder="1" applyAlignment="1">
      <alignment/>
    </xf>
    <xf numFmtId="43" fontId="8" fillId="0" borderId="10" xfId="42" applyFont="1" applyBorder="1" applyAlignment="1">
      <alignment horizontal="center"/>
    </xf>
    <xf numFmtId="43" fontId="8" fillId="0" borderId="14" xfId="42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8" fillId="0" borderId="18" xfId="42" applyFont="1" applyBorder="1" applyAlignment="1">
      <alignment/>
    </xf>
    <xf numFmtId="43" fontId="9" fillId="0" borderId="19" xfId="42" applyFont="1" applyBorder="1" applyAlignment="1">
      <alignment/>
    </xf>
    <xf numFmtId="43" fontId="0" fillId="0" borderId="0" xfId="42" applyFont="1" applyBorder="1" applyAlignment="1">
      <alignment/>
    </xf>
    <xf numFmtId="43" fontId="8" fillId="0" borderId="19" xfId="42" applyFont="1" applyBorder="1" applyAlignment="1">
      <alignment/>
    </xf>
    <xf numFmtId="43" fontId="0" fillId="0" borderId="11" xfId="42" applyFont="1" applyBorder="1" applyAlignment="1">
      <alignment/>
    </xf>
    <xf numFmtId="43" fontId="10" fillId="0" borderId="16" xfId="42" applyFont="1" applyBorder="1" applyAlignment="1">
      <alignment/>
    </xf>
    <xf numFmtId="43" fontId="11" fillId="0" borderId="10" xfId="42" applyFont="1" applyBorder="1" applyAlignment="1">
      <alignment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1"/>
  <sheetViews>
    <sheetView tabSelected="1" zoomScalePageLayoutView="0" workbookViewId="0" topLeftCell="A1">
      <selection activeCell="P49" sqref="P49"/>
    </sheetView>
  </sheetViews>
  <sheetFormatPr defaultColWidth="9.140625" defaultRowHeight="15"/>
  <cols>
    <col min="4" max="4" width="10.28125" style="0" customWidth="1"/>
    <col min="5" max="5" width="16.8515625" style="0" customWidth="1"/>
    <col min="6" max="6" width="18.57421875" style="0" customWidth="1"/>
    <col min="7" max="7" width="15.421875" style="0" customWidth="1"/>
    <col min="8" max="8" width="15.140625" style="0" customWidth="1"/>
    <col min="9" max="9" width="15.8515625" style="0" customWidth="1"/>
  </cols>
  <sheetData>
    <row r="3" ht="18.75">
      <c r="A3" s="3" t="s">
        <v>42</v>
      </c>
    </row>
    <row r="4" ht="15">
      <c r="F4" s="25"/>
    </row>
    <row r="5" spans="5:9" ht="15">
      <c r="E5" s="26" t="s">
        <v>41</v>
      </c>
      <c r="F5" s="35" t="s">
        <v>37</v>
      </c>
      <c r="G5" s="33" t="s">
        <v>34</v>
      </c>
      <c r="H5" s="26" t="s">
        <v>19</v>
      </c>
      <c r="I5" s="26" t="s">
        <v>18</v>
      </c>
    </row>
    <row r="6" spans="5:9" ht="15">
      <c r="E6" s="1"/>
      <c r="F6" s="36"/>
      <c r="G6" s="9"/>
      <c r="H6" s="1"/>
      <c r="I6" s="1"/>
    </row>
    <row r="7" spans="1:9" ht="15">
      <c r="A7" s="6" t="s">
        <v>0</v>
      </c>
      <c r="B7" s="6"/>
      <c r="E7" s="2">
        <v>58</v>
      </c>
      <c r="F7" s="37">
        <v>58</v>
      </c>
      <c r="G7" s="8">
        <v>56</v>
      </c>
      <c r="H7" s="8">
        <v>56</v>
      </c>
      <c r="I7" s="2">
        <v>56</v>
      </c>
    </row>
    <row r="8" spans="1:9" ht="15">
      <c r="A8" s="6" t="s">
        <v>1</v>
      </c>
      <c r="B8" s="6"/>
      <c r="E8" s="47">
        <v>350</v>
      </c>
      <c r="F8" s="37">
        <v>300</v>
      </c>
      <c r="G8" s="2">
        <v>300</v>
      </c>
      <c r="H8" s="2">
        <v>300</v>
      </c>
      <c r="I8" s="2">
        <v>300</v>
      </c>
    </row>
    <row r="9" spans="5:7" ht="15">
      <c r="E9" s="6"/>
      <c r="G9" s="10"/>
    </row>
    <row r="10" spans="1:7" ht="18.75">
      <c r="A10" s="3" t="s">
        <v>2</v>
      </c>
      <c r="E10" s="6"/>
      <c r="G10" s="10"/>
    </row>
    <row r="11" spans="1:9" ht="15">
      <c r="A11" t="s">
        <v>20</v>
      </c>
      <c r="E11" s="9">
        <v>20300</v>
      </c>
      <c r="F11" s="38">
        <v>17400</v>
      </c>
      <c r="G11" s="9">
        <v>16800</v>
      </c>
      <c r="H11" s="9">
        <v>16800</v>
      </c>
      <c r="I11" s="9">
        <v>16800</v>
      </c>
    </row>
    <row r="12" spans="1:9" ht="15">
      <c r="A12" t="s">
        <v>35</v>
      </c>
      <c r="E12" s="9"/>
      <c r="F12" s="38"/>
      <c r="G12" s="9">
        <v>4375</v>
      </c>
      <c r="H12" s="9"/>
      <c r="I12" s="9">
        <f>5820+240</f>
        <v>6060</v>
      </c>
    </row>
    <row r="13" spans="1:9" ht="15">
      <c r="A13" t="s">
        <v>21</v>
      </c>
      <c r="E13" s="9">
        <v>20</v>
      </c>
      <c r="F13" s="38">
        <v>20</v>
      </c>
      <c r="G13" s="9">
        <v>34.53</v>
      </c>
      <c r="H13" s="9">
        <v>20</v>
      </c>
      <c r="I13" s="9">
        <v>30.7</v>
      </c>
    </row>
    <row r="14" spans="1:9" ht="15">
      <c r="A14" t="s">
        <v>32</v>
      </c>
      <c r="E14" s="9">
        <v>3000</v>
      </c>
      <c r="F14" s="38">
        <v>3000</v>
      </c>
      <c r="G14" s="9">
        <v>3150</v>
      </c>
      <c r="H14" s="9">
        <v>3000</v>
      </c>
      <c r="I14" s="9">
        <v>526.9</v>
      </c>
    </row>
    <row r="15" spans="5:9" ht="15">
      <c r="E15" s="9"/>
      <c r="F15" s="38"/>
      <c r="G15" s="9"/>
      <c r="H15" s="9"/>
      <c r="I15" s="9"/>
    </row>
    <row r="16" spans="1:9" ht="15.75" thickBot="1">
      <c r="A16" t="s">
        <v>39</v>
      </c>
      <c r="E16" s="16">
        <v>2550</v>
      </c>
      <c r="F16" s="39">
        <v>2550</v>
      </c>
      <c r="G16" s="16">
        <v>2625</v>
      </c>
      <c r="H16" s="16">
        <v>1600</v>
      </c>
      <c r="I16" s="16">
        <v>1850</v>
      </c>
    </row>
    <row r="17" spans="1:9" ht="16.5" thickBot="1">
      <c r="A17" s="5" t="s">
        <v>3</v>
      </c>
      <c r="B17" s="5"/>
      <c r="C17" s="5"/>
      <c r="D17" s="23"/>
      <c r="E17" s="28">
        <f>SUM(E11:E16)</f>
        <v>25870</v>
      </c>
      <c r="F17" s="43">
        <f>SUM(F11:F16)</f>
        <v>22970</v>
      </c>
      <c r="G17" s="34">
        <f>SUM(G11:G16)</f>
        <v>26984.53</v>
      </c>
      <c r="H17" s="28">
        <f>SUM(H11:H16)</f>
        <v>21420</v>
      </c>
      <c r="I17" s="18">
        <f>SUM(I11:I16)</f>
        <v>25267.600000000002</v>
      </c>
    </row>
    <row r="18" spans="5:7" ht="15">
      <c r="E18" s="42"/>
      <c r="G18" s="10"/>
    </row>
    <row r="19" spans="1:7" ht="18.75">
      <c r="A19" s="3" t="s">
        <v>4</v>
      </c>
      <c r="E19" s="42"/>
      <c r="G19" s="10"/>
    </row>
    <row r="20" spans="1:9" ht="15">
      <c r="A20" s="6" t="s">
        <v>22</v>
      </c>
      <c r="B20" s="6"/>
      <c r="C20" s="6"/>
      <c r="D20" s="6"/>
      <c r="E20" s="9">
        <v>10000</v>
      </c>
      <c r="F20" s="38">
        <v>10000</v>
      </c>
      <c r="G20" s="9">
        <v>10500</v>
      </c>
      <c r="H20" s="9">
        <v>10000</v>
      </c>
      <c r="I20" s="4">
        <v>1756.25</v>
      </c>
    </row>
    <row r="21" spans="1:9" ht="15">
      <c r="A21" s="6" t="s">
        <v>33</v>
      </c>
      <c r="B21" s="6"/>
      <c r="C21" s="6"/>
      <c r="D21" s="6"/>
      <c r="E21" s="9">
        <v>5000</v>
      </c>
      <c r="F21" s="38">
        <v>5000</v>
      </c>
      <c r="G21" s="9">
        <v>0</v>
      </c>
      <c r="H21" s="9">
        <v>5000</v>
      </c>
      <c r="I21" s="4">
        <v>4993.75</v>
      </c>
    </row>
    <row r="22" spans="1:9" ht="15">
      <c r="A22" s="6" t="s">
        <v>40</v>
      </c>
      <c r="B22" s="6"/>
      <c r="C22" s="6"/>
      <c r="D22" s="6"/>
      <c r="E22" s="9">
        <v>1680</v>
      </c>
      <c r="F22" s="38">
        <v>1680</v>
      </c>
      <c r="G22" s="9">
        <v>1400</v>
      </c>
      <c r="H22" s="9">
        <v>896</v>
      </c>
      <c r="I22" s="9">
        <v>896</v>
      </c>
    </row>
    <row r="23" spans="1:9" ht="15">
      <c r="A23" s="6" t="s">
        <v>5</v>
      </c>
      <c r="B23" s="6"/>
      <c r="C23" s="6"/>
      <c r="D23" s="6"/>
      <c r="E23" s="9">
        <v>100</v>
      </c>
      <c r="F23" s="38">
        <v>100</v>
      </c>
      <c r="G23" s="9">
        <v>0</v>
      </c>
      <c r="H23" s="9">
        <v>100</v>
      </c>
      <c r="I23" s="9"/>
    </row>
    <row r="24" spans="1:9" ht="15">
      <c r="A24" s="6" t="s">
        <v>23</v>
      </c>
      <c r="B24" s="6"/>
      <c r="C24" s="6"/>
      <c r="D24" s="6"/>
      <c r="E24" s="9">
        <v>800</v>
      </c>
      <c r="F24" s="38">
        <v>800</v>
      </c>
      <c r="G24" s="9">
        <v>700</v>
      </c>
      <c r="H24" s="9">
        <v>630</v>
      </c>
      <c r="I24" s="9">
        <v>700</v>
      </c>
    </row>
    <row r="25" spans="1:9" ht="15">
      <c r="A25" s="6" t="s">
        <v>24</v>
      </c>
      <c r="B25" s="6"/>
      <c r="C25" s="6"/>
      <c r="D25" s="6"/>
      <c r="E25" s="9">
        <v>5000</v>
      </c>
      <c r="F25" s="45">
        <v>5000</v>
      </c>
      <c r="G25" s="9">
        <v>5002</v>
      </c>
      <c r="H25" s="9">
        <v>5500</v>
      </c>
      <c r="I25" s="9">
        <v>5580</v>
      </c>
    </row>
    <row r="26" spans="1:9" ht="15">
      <c r="A26" s="6" t="s">
        <v>25</v>
      </c>
      <c r="B26" s="6"/>
      <c r="C26" s="6"/>
      <c r="D26" s="6"/>
      <c r="E26" s="9">
        <v>100</v>
      </c>
      <c r="F26" s="38">
        <v>200</v>
      </c>
      <c r="G26" s="9">
        <v>20</v>
      </c>
      <c r="H26" s="9">
        <v>200</v>
      </c>
      <c r="I26" s="9">
        <v>150</v>
      </c>
    </row>
    <row r="27" spans="1:9" ht="15">
      <c r="A27" s="6" t="s">
        <v>26</v>
      </c>
      <c r="B27" s="6"/>
      <c r="C27" s="6"/>
      <c r="D27" s="6"/>
      <c r="E27" s="9">
        <v>1000</v>
      </c>
      <c r="F27" s="45">
        <v>1000</v>
      </c>
      <c r="G27" s="9">
        <v>154</v>
      </c>
      <c r="H27" s="9"/>
      <c r="I27" s="9">
        <v>1150</v>
      </c>
    </row>
    <row r="28" spans="1:9" ht="15">
      <c r="A28" s="6" t="s">
        <v>27</v>
      </c>
      <c r="B28" s="6"/>
      <c r="C28" s="6"/>
      <c r="D28" s="6"/>
      <c r="E28" s="9">
        <v>200</v>
      </c>
      <c r="F28" s="38">
        <v>200</v>
      </c>
      <c r="G28" s="9">
        <v>213</v>
      </c>
      <c r="H28" s="9">
        <v>500</v>
      </c>
      <c r="I28" s="9">
        <v>180</v>
      </c>
    </row>
    <row r="29" spans="1:9" ht="15">
      <c r="A29" s="6" t="s">
        <v>28</v>
      </c>
      <c r="B29" s="6"/>
      <c r="C29" s="6"/>
      <c r="D29" s="6"/>
      <c r="E29" s="9">
        <v>300</v>
      </c>
      <c r="F29" s="38">
        <v>500</v>
      </c>
      <c r="G29" s="9">
        <v>0</v>
      </c>
      <c r="H29" s="9">
        <v>300</v>
      </c>
      <c r="I29" s="9">
        <v>753</v>
      </c>
    </row>
    <row r="30" spans="1:9" ht="15">
      <c r="A30" s="6" t="s">
        <v>29</v>
      </c>
      <c r="B30" s="6"/>
      <c r="C30" s="6"/>
      <c r="D30" s="6"/>
      <c r="E30" s="9">
        <v>200</v>
      </c>
      <c r="F30" s="38">
        <v>200</v>
      </c>
      <c r="G30" s="9">
        <v>56</v>
      </c>
      <c r="H30" s="9">
        <v>500</v>
      </c>
      <c r="I30" s="9">
        <v>404.5</v>
      </c>
    </row>
    <row r="31" spans="1:9" ht="15">
      <c r="A31" s="6" t="s">
        <v>30</v>
      </c>
      <c r="B31" s="6"/>
      <c r="C31" s="6"/>
      <c r="D31" s="6"/>
      <c r="E31" s="9">
        <v>100</v>
      </c>
      <c r="F31" s="38">
        <v>100</v>
      </c>
      <c r="G31" s="9">
        <v>0</v>
      </c>
      <c r="H31" s="9"/>
      <c r="I31" s="9">
        <v>43.5</v>
      </c>
    </row>
    <row r="32" spans="1:9" ht="15">
      <c r="A32" s="13" t="s">
        <v>6</v>
      </c>
      <c r="E32" s="9">
        <v>1000</v>
      </c>
      <c r="F32" s="45">
        <v>1000</v>
      </c>
      <c r="G32" s="9"/>
      <c r="H32" s="9">
        <v>300</v>
      </c>
      <c r="I32" s="1"/>
    </row>
    <row r="33" spans="1:9" ht="15">
      <c r="A33" s="6" t="s">
        <v>36</v>
      </c>
      <c r="B33" s="6"/>
      <c r="C33" s="6"/>
      <c r="D33" s="6"/>
      <c r="E33" s="9"/>
      <c r="F33" s="38"/>
      <c r="G33" s="9">
        <v>4375</v>
      </c>
      <c r="H33" s="9"/>
      <c r="I33" s="9">
        <v>4800</v>
      </c>
    </row>
    <row r="34" spans="1:9" ht="15">
      <c r="A34" s="13" t="s">
        <v>31</v>
      </c>
      <c r="B34" s="6"/>
      <c r="C34" s="6"/>
      <c r="D34" s="6"/>
      <c r="E34" s="9"/>
      <c r="F34" s="38"/>
      <c r="G34" s="9"/>
      <c r="H34" s="9"/>
      <c r="I34" s="12">
        <v>1687.8</v>
      </c>
    </row>
    <row r="35" spans="1:9" ht="15.75">
      <c r="A35" s="7" t="s">
        <v>7</v>
      </c>
      <c r="B35" s="7"/>
      <c r="C35" s="7"/>
      <c r="D35" s="7"/>
      <c r="E35" s="27">
        <f>SUM(E20:E34)</f>
        <v>25480</v>
      </c>
      <c r="F35" s="40">
        <f>SUM(F20:F34)</f>
        <v>25780</v>
      </c>
      <c r="G35" s="12">
        <f>SUM(G20:G34)</f>
        <v>22420</v>
      </c>
      <c r="H35" s="29">
        <f>SUM(H20:H34)</f>
        <v>23926</v>
      </c>
      <c r="I35" s="30">
        <f>SUM(I20:I34)</f>
        <v>23094.8</v>
      </c>
    </row>
    <row r="36" spans="1:9" ht="16.5" thickBot="1">
      <c r="A36" s="7"/>
      <c r="B36" s="7"/>
      <c r="C36" s="7"/>
      <c r="D36" s="7"/>
      <c r="E36" s="9"/>
      <c r="F36" s="39"/>
      <c r="G36" s="16"/>
      <c r="H36" s="16"/>
      <c r="I36" s="11"/>
    </row>
    <row r="37" spans="1:9" ht="16.5" thickBot="1">
      <c r="A37" s="7" t="s">
        <v>8</v>
      </c>
      <c r="B37" s="7"/>
      <c r="C37" s="7"/>
      <c r="D37" s="24"/>
      <c r="E37" s="46">
        <v>390</v>
      </c>
      <c r="F37" s="41">
        <v>2810</v>
      </c>
      <c r="G37" s="19">
        <v>4564.53</v>
      </c>
      <c r="H37" s="31">
        <v>2506</v>
      </c>
      <c r="I37" s="32">
        <f>I17-I35</f>
        <v>2172.800000000003</v>
      </c>
    </row>
    <row r="38" spans="5:7" ht="15">
      <c r="E38" s="42"/>
      <c r="G38" s="10"/>
    </row>
    <row r="39" spans="5:7" ht="15">
      <c r="E39" s="42"/>
      <c r="G39" s="10"/>
    </row>
    <row r="40" spans="1:7" ht="15.75">
      <c r="A40" s="5" t="s">
        <v>9</v>
      </c>
      <c r="B40" s="5"/>
      <c r="E40" s="42"/>
      <c r="G40" s="10"/>
    </row>
    <row r="41" spans="1:13" ht="15.75">
      <c r="A41" s="5" t="s">
        <v>10</v>
      </c>
      <c r="B41" s="5"/>
      <c r="E41" s="42"/>
      <c r="G41" s="10"/>
      <c r="M41" s="21"/>
    </row>
    <row r="42" spans="1:9" ht="15">
      <c r="A42" t="s">
        <v>11</v>
      </c>
      <c r="G42" s="9">
        <v>3150</v>
      </c>
      <c r="H42" s="9"/>
      <c r="I42" s="9">
        <v>240</v>
      </c>
    </row>
    <row r="43" spans="1:9" ht="15">
      <c r="A43" t="s">
        <v>38</v>
      </c>
      <c r="G43" s="9">
        <v>19143.81</v>
      </c>
      <c r="H43" s="9"/>
      <c r="I43" s="9">
        <v>17489.28</v>
      </c>
    </row>
    <row r="44" spans="1:9" ht="15.75" thickBot="1">
      <c r="A44" t="s">
        <v>12</v>
      </c>
      <c r="G44" s="16"/>
      <c r="H44" s="16"/>
      <c r="I44" s="16"/>
    </row>
    <row r="45" spans="1:9" ht="16.5" thickBot="1">
      <c r="A45" s="5" t="s">
        <v>13</v>
      </c>
      <c r="B45" s="5"/>
      <c r="C45" s="5"/>
      <c r="D45" s="5"/>
      <c r="G45" s="28">
        <f>SUM(G42:G44)</f>
        <v>22293.81</v>
      </c>
      <c r="H45" s="20"/>
      <c r="I45" s="17">
        <f>SUM(I42:I44)</f>
        <v>17729.28</v>
      </c>
    </row>
    <row r="46" spans="7:8" ht="15">
      <c r="G46" s="10"/>
      <c r="H46" s="10"/>
    </row>
    <row r="47" spans="1:8" ht="15.75">
      <c r="A47" s="5" t="s">
        <v>14</v>
      </c>
      <c r="G47" s="10"/>
      <c r="H47" s="10"/>
    </row>
    <row r="48" spans="1:9" ht="15">
      <c r="A48" t="s">
        <v>15</v>
      </c>
      <c r="G48" s="9">
        <v>17729.28</v>
      </c>
      <c r="H48" s="9"/>
      <c r="I48" s="44">
        <v>15556.48</v>
      </c>
    </row>
    <row r="49" spans="1:9" ht="16.5" thickBot="1">
      <c r="A49" t="s">
        <v>16</v>
      </c>
      <c r="G49" s="19">
        <v>4564.53</v>
      </c>
      <c r="H49" s="22"/>
      <c r="I49" s="15">
        <f>I37</f>
        <v>2172.800000000003</v>
      </c>
    </row>
    <row r="50" spans="1:9" ht="16.5" thickBot="1">
      <c r="A50" s="5" t="s">
        <v>17</v>
      </c>
      <c r="B50" s="5"/>
      <c r="C50" s="5"/>
      <c r="D50" s="23"/>
      <c r="G50" s="34">
        <f>SUM(G48:G49)</f>
        <v>22293.809999999998</v>
      </c>
      <c r="H50" s="18"/>
      <c r="I50" s="18">
        <f>I48+I49</f>
        <v>17729.280000000002</v>
      </c>
    </row>
    <row r="51" spans="7:8" ht="15">
      <c r="G51" s="10"/>
      <c r="H51" s="10"/>
    </row>
    <row r="52" ht="15.75">
      <c r="A52" s="5"/>
    </row>
    <row r="53" ht="15">
      <c r="F53" s="14">
        <f>I45-I50</f>
        <v>0</v>
      </c>
    </row>
    <row r="55" spans="6:7" ht="15">
      <c r="F55" s="25"/>
      <c r="G55" s="25"/>
    </row>
    <row r="56" ht="18.75">
      <c r="A56" s="3"/>
    </row>
    <row r="63" spans="1:2" ht="15">
      <c r="A63" s="6"/>
      <c r="B63" s="6"/>
    </row>
    <row r="64" spans="1:2" ht="15">
      <c r="A64" s="6"/>
      <c r="B64" s="6"/>
    </row>
    <row r="66" ht="18.75">
      <c r="A66" s="3"/>
    </row>
    <row r="73" spans="1:4" ht="15.75">
      <c r="A73" s="5"/>
      <c r="B73" s="5"/>
      <c r="C73" s="5"/>
      <c r="D73" s="23"/>
    </row>
    <row r="75" ht="18.75">
      <c r="A75" s="3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ht="15">
      <c r="A88" s="13"/>
    </row>
    <row r="89" spans="1:4" ht="15">
      <c r="A89" s="6"/>
      <c r="B89" s="6"/>
      <c r="C89" s="6"/>
      <c r="D89" s="6"/>
    </row>
    <row r="90" spans="1:4" ht="15">
      <c r="A90" s="13"/>
      <c r="B90" s="6"/>
      <c r="C90" s="6"/>
      <c r="D90" s="6"/>
    </row>
    <row r="91" spans="1:4" ht="15.75">
      <c r="A91" s="7"/>
      <c r="B91" s="7"/>
      <c r="C91" s="7"/>
      <c r="D91" s="7"/>
    </row>
    <row r="92" spans="1:4" ht="15.75">
      <c r="A92" s="7"/>
      <c r="B92" s="7"/>
      <c r="C92" s="7"/>
      <c r="D92" s="7"/>
    </row>
    <row r="93" spans="1:4" ht="15.75">
      <c r="A93" s="7"/>
      <c r="B93" s="7"/>
      <c r="C93" s="7"/>
      <c r="D93" s="24"/>
    </row>
    <row r="96" spans="1:2" ht="15.75">
      <c r="A96" s="5"/>
      <c r="B96" s="5"/>
    </row>
    <row r="97" spans="1:2" ht="15.75">
      <c r="A97" s="5"/>
      <c r="B97" s="5"/>
    </row>
    <row r="101" spans="1:4" ht="15.75">
      <c r="A101" s="5"/>
      <c r="B101" s="5"/>
      <c r="C101" s="5"/>
      <c r="D101" s="5"/>
    </row>
    <row r="103" ht="15.75">
      <c r="A103" s="5"/>
    </row>
    <row r="106" spans="1:4" ht="15.75">
      <c r="A106" s="5"/>
      <c r="B106" s="5"/>
      <c r="C106" s="5"/>
      <c r="D106" s="23"/>
    </row>
    <row r="108" ht="15.75">
      <c r="A108" s="5"/>
    </row>
    <row r="111" spans="1:4" ht="15.75">
      <c r="A111" s="5"/>
      <c r="B111" s="5"/>
      <c r="C111" s="5"/>
      <c r="D111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2015-02-23T14:33:18Z</cp:lastPrinted>
  <dcterms:created xsi:type="dcterms:W3CDTF">2013-02-04T09:11:44Z</dcterms:created>
  <dcterms:modified xsi:type="dcterms:W3CDTF">2015-03-12T14:43:32Z</dcterms:modified>
  <cp:category/>
  <cp:version/>
  <cp:contentType/>
  <cp:contentStatus/>
</cp:coreProperties>
</file>